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'Arkusz1'!$A$1:$E$113</definedName>
  </definedNames>
  <calcPr fullCalcOnLoad="1"/>
</workbook>
</file>

<file path=xl/sharedStrings.xml><?xml version="1.0" encoding="utf-8"?>
<sst xmlns="http://schemas.openxmlformats.org/spreadsheetml/2006/main" count="111" uniqueCount="105">
  <si>
    <t>Załącznik Nr 2</t>
  </si>
  <si>
    <t>Wzór Nr 1</t>
  </si>
  <si>
    <t>Województwo śląskie</t>
  </si>
  <si>
    <t>Miasto na prawach powiatu Jastrzębie Zdrój</t>
  </si>
  <si>
    <t>Lp.</t>
  </si>
  <si>
    <t>Wyszczególnienie</t>
  </si>
  <si>
    <t>Przewidywane wykonanie za 2008 rok</t>
  </si>
  <si>
    <t>Wskaźnik % (4:3)</t>
  </si>
  <si>
    <t>A</t>
  </si>
  <si>
    <t>1.</t>
  </si>
  <si>
    <t>Powierzchnia  w m2</t>
  </si>
  <si>
    <t>2.</t>
  </si>
  <si>
    <t>Powierzchnia wynajmowanych pomieszczeń w m2</t>
  </si>
  <si>
    <t>12.</t>
  </si>
  <si>
    <t>Średnioroczna liczba etatów kalkulacyjnych</t>
  </si>
  <si>
    <t>- Administracja</t>
  </si>
  <si>
    <t>- Obsługa</t>
  </si>
  <si>
    <t>Para graf</t>
  </si>
  <si>
    <t>B</t>
  </si>
  <si>
    <t>OGÓŁEM   DOCHODY :</t>
  </si>
  <si>
    <t>w tym:</t>
  </si>
  <si>
    <t xml:space="preserve">I. Dochody bieżące </t>
  </si>
  <si>
    <t>z tego:</t>
  </si>
  <si>
    <t xml:space="preserve">  OGÓŁEM WYDATKI </t>
  </si>
  <si>
    <t>I. Wydatki bieżące *</t>
  </si>
  <si>
    <t>II. Wydatki majątkowe</t>
  </si>
  <si>
    <t xml:space="preserve"> REMONTY</t>
  </si>
  <si>
    <t>Nr zad.</t>
  </si>
  <si>
    <t>Zakres rzeczowy</t>
  </si>
  <si>
    <t>Nazwa zadania</t>
  </si>
  <si>
    <t>Okres realizacji</t>
  </si>
  <si>
    <t>Kwota planu</t>
  </si>
  <si>
    <r>
      <t xml:space="preserve"> INWESTYCJE </t>
    </r>
    <r>
      <rPr>
        <sz val="8"/>
        <rFont val="Arial CE"/>
        <family val="2"/>
      </rPr>
      <t>(zgodnie z "Wieloletnimi programami inwestycyjnymi Miasta Jastrzębie Zdrój")</t>
    </r>
  </si>
  <si>
    <t>Dochody z najmu i dzierżawy składników majatkowych Skarbu Państwa lub jednosteksamorzadu terytorialnego</t>
  </si>
  <si>
    <t>Wpływy z usług</t>
  </si>
  <si>
    <t>Odsetki od nieterminowych wpłat</t>
  </si>
  <si>
    <t>Wpływy z róznych dochodów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</si>
  <si>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</si>
  <si>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</si>
  <si>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</si>
  <si>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</si>
  <si>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</si>
  <si>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Rehabilitacyjny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</si>
  <si>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</si>
  <si>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</si>
  <si>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</si>
  <si>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</si>
  <si>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</si>
  <si>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</si>
  <si>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</si>
  <si>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</si>
  <si>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</si>
  <si>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Podróze służbowe i krajowe</t>
  </si>
  <si>
    <t>Różne opłaty i składki</t>
  </si>
  <si>
    <t>Odpis na zakładowy fundusz świadczeń socjalnych</t>
  </si>
  <si>
    <t>Pozostałe podatki na rzecz budżetu jednostek samorządu terytorialnego</t>
  </si>
  <si>
    <t>Opłaty na rzecz budżetu państwa</t>
  </si>
  <si>
    <t>Opłaty na rzecz budżetu jednostek samorządu terytorialnego</t>
  </si>
  <si>
    <t xml:space="preserve">Koszty postępowania sądowego i prokuratorskiego </t>
  </si>
  <si>
    <t>Zakup materiałów papierniczych do sprzętu drukarskiego i urządzeń kserograficznych</t>
  </si>
  <si>
    <t>Zakup akcesoriów kompuerowych w tym programów i licencji</t>
  </si>
  <si>
    <t>Wydatek inwestycyjny jednostek budżetowych</t>
  </si>
  <si>
    <t>Usuwanie usterek instalacji (elektrycznych, gazowych, wod - kan co w budynkach mieszkalnych (wg zleceń wynikających z przeglądów)</t>
  </si>
  <si>
    <t>Remont instalacji elektrycznej w mieszkaniach - 15 lokali</t>
  </si>
  <si>
    <t>Usuwanie usterek ogólnobudowlanych w budynkach mieszklanych, terenach wokół budynków oraz naprawa schodów terrenowych (wg zleceń wynikających z przeglądów)</t>
  </si>
  <si>
    <t>montaż nawiewników higrosterowanych Aereco EMM 50 szt</t>
  </si>
  <si>
    <t>Wymiana wkładów okiennych 20 m2</t>
  </si>
  <si>
    <t>Montaż nasad kominowych Ekon 12 szt</t>
  </si>
  <si>
    <t>Wymiana wykładzieny PCW wraz z cokolikami i napraą podłoż 1500 m2</t>
  </si>
  <si>
    <t>Remont balkonów i loggi 20 szt</t>
  </si>
  <si>
    <t>Wymiana stolalarki okiennej w mieszkaniach - drewniana 300 m2</t>
  </si>
  <si>
    <t>Wymiana stolarki okiennej w mieszkaniach - PCW 80 m2</t>
  </si>
  <si>
    <t>Docieplenie ścian szczytowych - Bednorza 8-10</t>
  </si>
  <si>
    <t>Remont dachu i obróbki blacharskie Moniuszki 12</t>
  </si>
  <si>
    <t>Remont dachu i obróbki blacharskie Moniuszki 18-20</t>
  </si>
  <si>
    <t>Wymiana stolarki i malowanie klatki schodowej Wyspiańskiego 4</t>
  </si>
  <si>
    <t>Projekt wymiany pokrycia azbestowego i wykonanie remontu wiaty Dworcow 17 E - wiata nr 2</t>
  </si>
  <si>
    <t>Remont instalacji CO Morcinka 10-12</t>
  </si>
  <si>
    <t>Remont instalacji CO Moniuszki 18-20</t>
  </si>
  <si>
    <t>Remont instalacji CO Moniuszki 12</t>
  </si>
  <si>
    <t>Remont 5 mieszkań (pustostany)</t>
  </si>
  <si>
    <t>Remont budynków Wspólnot Mieszkaniowych (udział Gminy)</t>
  </si>
  <si>
    <t>Ogółem</t>
  </si>
  <si>
    <t>Dział         700</t>
  </si>
  <si>
    <t>Nazwa jednostki         Miejski Zarząd Nieruchomości</t>
  </si>
  <si>
    <t>Adres jednostki           Jastrzębie Zdrój ul. 1 Maja 55</t>
  </si>
  <si>
    <t>Rozdział  70001</t>
  </si>
  <si>
    <t>Adaptacja pomiesczeń na lokale socjalne ul. Pszczyńska 292 zadanie 61</t>
  </si>
  <si>
    <t>Modernizacja budynku ul. Gagarina 108, 110, 112</t>
  </si>
  <si>
    <t>Projekt  na 2009 rok</t>
  </si>
  <si>
    <t>Projekt na 2009 rok</t>
  </si>
  <si>
    <t xml:space="preserve">Dotacje celowe przekazane z budżetu państwa na realizację inwestycji i zakupów inwestycyjnych własnych gmin </t>
  </si>
  <si>
    <t>Zakup materiałów do remontu (4210)</t>
  </si>
  <si>
    <t>Wpływy ze sprzedaży składników majątkowych</t>
  </si>
  <si>
    <t>Grzywny, mandaty i inne kary pieniężne od osób fizycznych</t>
  </si>
  <si>
    <t>Uzupełenienie placów zabaw, wymiana elementów zabawowych</t>
  </si>
  <si>
    <t>Remont przyłącza CO Gagarina 110, 108, 112, 116</t>
  </si>
  <si>
    <t>Szkolenia pracowników nie bedących członkami korpusu służby cywilnej</t>
  </si>
  <si>
    <t>Zakup usług obejmujących wykonanie ekspertyz, analiz i opinii</t>
  </si>
  <si>
    <t xml:space="preserve">              Plan JEDNOSTKI BUDŻETOWEJ NA 2009 ROK</t>
  </si>
  <si>
    <t>- roboty publiczne</t>
  </si>
  <si>
    <t>Wpływy z różnych opłat</t>
  </si>
  <si>
    <t>II. Dochody majątkowe</t>
  </si>
  <si>
    <t>Zwrot kosztów za wykonanie remontu we własnym zakresie przez lokatorów</t>
  </si>
  <si>
    <t>Rodzaj zadania: Zakłady gospodarki mieszkaniowej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</si>
</sst>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.0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9"/>
      <color indexed="6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6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19" xfId="0" applyFont="1" applyBorder="1" applyAlignment="1" quotePrefix="1">
      <alignment/>
    </xf>
    <xf numFmtId="0" fontId="7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164" fontId="9" fillId="0" borderId="19" xfId="54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/>
    </xf>
    <xf numFmtId="2" fontId="0" fillId="0" borderId="1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4" fillId="0" borderId="22" xfId="0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/>
    </xf>
    <xf numFmtId="10" fontId="1" fillId="0" borderId="19" xfId="54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167" fontId="1" fillId="0" borderId="19" xfId="42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wrapText="1"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111</xdr:row>
      <xdr:rowOff>0</xdr:rowOff>
    </xdr:from>
    <xdr:to>
      <xdr:col>2</xdr:col>
      <xdr:colOff>600075</xdr:colOff>
      <xdr:row>111</xdr:row>
      <xdr:rowOff>0</xdr:rowOff>
    </xdr:to>
    <xdr:sp>
      <xdr:nvSpPr>
        <xdr:cNvPr id="1" name="Line 1"/>
        <xdr:cNvSpPr>
          <a:spLocks/>
        </xdr:cNvSpPr>
      </xdr:nvSpPr>
      <xdr:spPr>
        <a:xfrm>
          <a:off x="5400675" y="2107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2" max="2" width="54.00390625" style="0" customWidth="1"/>
    <col min="3" max="3" width="17.00390625" style="0" customWidth="1"/>
    <col min="4" max="4" width="12.75390625" style="0" bestFit="1" customWidth="1"/>
    <col min="5" max="5" width="12.25390625" style="0" bestFit="1" customWidth="1"/>
  </cols>
  <sheetData>
    <row r="1" spans="1:5" ht="12.75">
      <c r="A1" s="1"/>
      <c r="B1" s="2"/>
      <c r="C1" s="3"/>
      <c r="D1" s="4" t="s">
        <v>0</v>
      </c>
      <c r="E1" s="2"/>
    </row>
    <row r="2" spans="1:5" ht="12.75">
      <c r="A2" s="1"/>
      <c r="B2" s="2"/>
      <c r="C2" s="3"/>
      <c r="D2" s="5" t="s">
        <v>1</v>
      </c>
      <c r="E2" s="2"/>
    </row>
    <row r="3" spans="1:5" ht="12.75">
      <c r="A3" s="1"/>
      <c r="B3" s="2" t="s">
        <v>2</v>
      </c>
      <c r="C3" s="2" t="s">
        <v>3</v>
      </c>
      <c r="D3" s="2"/>
      <c r="E3" s="2"/>
    </row>
    <row r="4" spans="1:5" ht="12.75">
      <c r="A4" s="6"/>
      <c r="B4" s="6"/>
      <c r="C4" s="6"/>
      <c r="D4" s="6"/>
      <c r="E4" s="6"/>
    </row>
    <row r="5" spans="1:5" ht="12.75">
      <c r="A5" s="6" t="s">
        <v>99</v>
      </c>
      <c r="B5" s="6"/>
      <c r="C5" s="6"/>
      <c r="D5" s="6"/>
      <c r="E5" s="6"/>
    </row>
    <row r="6" spans="1:5" ht="12.75">
      <c r="A6" s="7"/>
      <c r="B6" s="8"/>
      <c r="C6" s="8"/>
      <c r="D6" s="8"/>
      <c r="E6" s="8"/>
    </row>
    <row r="7" spans="1:5" ht="12.75">
      <c r="A7" s="9"/>
      <c r="B7" s="10" t="s">
        <v>83</v>
      </c>
      <c r="C7" s="11"/>
      <c r="D7" s="11"/>
      <c r="E7" s="12"/>
    </row>
    <row r="8" spans="1:5" ht="12.75">
      <c r="A8" s="9"/>
      <c r="B8" s="13" t="s">
        <v>86</v>
      </c>
      <c r="C8" s="11"/>
      <c r="D8" s="11"/>
      <c r="E8" s="12"/>
    </row>
    <row r="9" spans="1:5" ht="12.75">
      <c r="A9" s="14"/>
      <c r="B9" s="10" t="s">
        <v>84</v>
      </c>
      <c r="C9" s="10"/>
      <c r="D9" s="10"/>
      <c r="E9" s="15"/>
    </row>
    <row r="10" spans="1:5" ht="12.75">
      <c r="A10" s="14"/>
      <c r="B10" s="10" t="s">
        <v>85</v>
      </c>
      <c r="C10" s="10"/>
      <c r="D10" s="10"/>
      <c r="E10" s="15"/>
    </row>
    <row r="11" spans="1:5" ht="12.75">
      <c r="A11" s="16"/>
      <c r="B11" s="17" t="s">
        <v>104</v>
      </c>
      <c r="C11" s="18"/>
      <c r="D11" s="19"/>
      <c r="E11" s="20"/>
    </row>
    <row r="12" spans="1:5" ht="36">
      <c r="A12" s="21" t="s">
        <v>4</v>
      </c>
      <c r="B12" s="21" t="s">
        <v>5</v>
      </c>
      <c r="C12" s="22" t="s">
        <v>6</v>
      </c>
      <c r="D12" s="22" t="s">
        <v>89</v>
      </c>
      <c r="E12" s="23" t="s">
        <v>7</v>
      </c>
    </row>
    <row r="13" spans="1:5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</row>
    <row r="14" spans="1:5" ht="12.75">
      <c r="A14" s="25"/>
      <c r="B14" s="26" t="s">
        <v>8</v>
      </c>
      <c r="C14" s="27"/>
      <c r="D14" s="27"/>
      <c r="E14" s="28"/>
    </row>
    <row r="15" spans="1:5" ht="12.75">
      <c r="A15" s="29" t="s">
        <v>9</v>
      </c>
      <c r="B15" s="29" t="s">
        <v>10</v>
      </c>
      <c r="C15" s="69">
        <v>89255</v>
      </c>
      <c r="D15" s="69">
        <v>88882</v>
      </c>
      <c r="E15" s="30"/>
    </row>
    <row r="16" spans="1:5" ht="12.75">
      <c r="A16" s="29" t="s">
        <v>11</v>
      </c>
      <c r="B16" s="31" t="s">
        <v>12</v>
      </c>
      <c r="C16" s="69">
        <v>87764</v>
      </c>
      <c r="D16" s="69">
        <v>87341</v>
      </c>
      <c r="E16" s="30"/>
    </row>
    <row r="17" spans="1:5" ht="12.75">
      <c r="A17" s="29" t="s">
        <v>13</v>
      </c>
      <c r="B17" s="29" t="s">
        <v>14</v>
      </c>
      <c r="C17" s="37">
        <v>89.99</v>
      </c>
      <c r="D17" s="37">
        <v>87.5</v>
      </c>
      <c r="E17" s="33"/>
    </row>
    <row r="18" spans="1:5" ht="12.75">
      <c r="A18" s="30"/>
      <c r="B18" s="32" t="s">
        <v>15</v>
      </c>
      <c r="C18" s="37">
        <v>37</v>
      </c>
      <c r="D18" s="37">
        <v>41</v>
      </c>
      <c r="E18" s="30"/>
    </row>
    <row r="19" spans="1:5" ht="12.75">
      <c r="A19" s="30"/>
      <c r="B19" s="32" t="s">
        <v>16</v>
      </c>
      <c r="C19" s="37">
        <v>50.5</v>
      </c>
      <c r="D19" s="37">
        <v>46.5</v>
      </c>
      <c r="E19" s="30"/>
    </row>
    <row r="20" spans="1:5" ht="12.75">
      <c r="A20" s="34"/>
      <c r="B20" s="76" t="s">
        <v>100</v>
      </c>
      <c r="C20" s="77">
        <v>2.49</v>
      </c>
      <c r="D20" s="34"/>
      <c r="E20" s="34"/>
    </row>
    <row r="22" spans="1:5" ht="36">
      <c r="A22" s="22" t="s">
        <v>17</v>
      </c>
      <c r="B22" s="35" t="s">
        <v>5</v>
      </c>
      <c r="C22" s="22" t="s">
        <v>6</v>
      </c>
      <c r="D22" s="22" t="s">
        <v>90</v>
      </c>
      <c r="E22" s="22" t="s">
        <v>7</v>
      </c>
    </row>
    <row r="23" spans="1:5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</row>
    <row r="24" spans="1:5" ht="12.75">
      <c r="A24" s="16"/>
      <c r="B24" s="36" t="s">
        <v>18</v>
      </c>
      <c r="C24" s="18"/>
      <c r="D24" s="18"/>
      <c r="E24" s="20"/>
    </row>
    <row r="25" spans="1:5" ht="12.75">
      <c r="A25" s="37"/>
      <c r="B25" s="38" t="s">
        <v>19</v>
      </c>
      <c r="C25" s="39"/>
      <c r="D25" s="39"/>
      <c r="E25" s="40"/>
    </row>
    <row r="26" spans="1:5" ht="12.75">
      <c r="A26" s="30"/>
      <c r="B26" s="30" t="s">
        <v>20</v>
      </c>
      <c r="C26" s="41"/>
      <c r="D26" s="41"/>
      <c r="E26" s="42"/>
    </row>
    <row r="27" spans="1:5" ht="12.75">
      <c r="A27" s="37"/>
      <c r="B27" s="29" t="s">
        <v>21</v>
      </c>
      <c r="C27" s="64">
        <f>SUM(C29:C37)</f>
        <v>7274435</v>
      </c>
      <c r="D27" s="64">
        <f>SUM(D29:D37)</f>
        <v>7930832</v>
      </c>
      <c r="E27" s="65">
        <f>D27/C27</f>
        <v>1.0902333995698634</v>
      </c>
    </row>
    <row r="28" spans="1:5" ht="12.75">
      <c r="A28" s="30"/>
      <c r="B28" s="30" t="s">
        <v>22</v>
      </c>
      <c r="C28" s="41"/>
      <c r="D28" s="41"/>
      <c r="E28" s="65"/>
    </row>
    <row r="29" spans="1:5" ht="12.75">
      <c r="A29" s="30">
        <v>570</v>
      </c>
      <c r="B29" s="30" t="s">
        <v>94</v>
      </c>
      <c r="C29" s="41">
        <v>75700</v>
      </c>
      <c r="D29" s="41">
        <v>59000</v>
      </c>
      <c r="E29" s="65">
        <f>D29/C29</f>
        <v>0.7793923381770145</v>
      </c>
    </row>
    <row r="30" spans="1:5" ht="12.75">
      <c r="A30" s="30">
        <v>690</v>
      </c>
      <c r="B30" s="30" t="s">
        <v>101</v>
      </c>
      <c r="C30" s="41">
        <v>20000</v>
      </c>
      <c r="D30" s="41"/>
      <c r="E30" s="65"/>
    </row>
    <row r="31" spans="1:5" ht="25.5">
      <c r="A31" s="30">
        <v>750</v>
      </c>
      <c r="B31" s="52" t="s">
        <v>33</v>
      </c>
      <c r="C31" s="41">
        <v>2500175</v>
      </c>
      <c r="D31" s="41">
        <v>2501464</v>
      </c>
      <c r="E31" s="65">
        <f>D31/C31</f>
        <v>1.0005155639105263</v>
      </c>
    </row>
    <row r="32" spans="1:5" ht="12.75">
      <c r="A32" s="30">
        <v>830</v>
      </c>
      <c r="B32" s="52" t="s">
        <v>34</v>
      </c>
      <c r="C32" s="41">
        <v>4582010</v>
      </c>
      <c r="D32" s="41">
        <v>4739240</v>
      </c>
      <c r="E32" s="65">
        <f>D32/C32</f>
        <v>1.0343146348436603</v>
      </c>
    </row>
    <row r="33" spans="1:5" ht="12.75">
      <c r="A33" s="30">
        <v>870</v>
      </c>
      <c r="B33" s="52" t="s">
        <v>93</v>
      </c>
      <c r="C33" s="41">
        <v>15850</v>
      </c>
      <c r="D33" s="41"/>
      <c r="E33" s="65"/>
    </row>
    <row r="34" spans="1:5" ht="12.75">
      <c r="A34" s="30">
        <v>920</v>
      </c>
      <c r="B34" s="52" t="s">
        <v>35</v>
      </c>
      <c r="C34" s="41">
        <v>78900</v>
      </c>
      <c r="D34" s="41">
        <v>44000</v>
      </c>
      <c r="E34" s="65">
        <f>D34/C34</f>
        <v>0.5576679340937896</v>
      </c>
    </row>
    <row r="35" spans="1:5" ht="12.75">
      <c r="A35" s="30">
        <v>970</v>
      </c>
      <c r="B35" s="52" t="s">
        <v>36</v>
      </c>
      <c r="C35" s="41">
        <v>1800</v>
      </c>
      <c r="D35" s="41">
        <v>2050</v>
      </c>
      <c r="E35" s="65">
        <f>D35/C35</f>
        <v>1.1388888888888888</v>
      </c>
    </row>
    <row r="36" spans="1:5" ht="12.75">
      <c r="A36" s="30"/>
      <c r="B36" s="78" t="s">
        <v>102</v>
      </c>
      <c r="C36" s="41"/>
      <c r="D36" s="53">
        <f>D37</f>
        <v>292539</v>
      </c>
      <c r="E36" s="65"/>
    </row>
    <row r="37" spans="1:5" ht="31.5">
      <c r="A37" s="30">
        <v>6330</v>
      </c>
      <c r="B37" s="70" t="s">
        <v>91</v>
      </c>
      <c r="C37" s="41"/>
      <c r="D37" s="41">
        <v>292539</v>
      </c>
      <c r="E37" s="62"/>
    </row>
    <row r="38" spans="1:5" ht="12.75">
      <c r="A38" s="30"/>
      <c r="B38" s="30"/>
      <c r="C38" s="41"/>
      <c r="D38" s="41"/>
      <c r="E38" s="42"/>
    </row>
    <row r="39" spans="1:5" ht="12.75">
      <c r="A39" s="37"/>
      <c r="B39" s="38" t="s">
        <v>23</v>
      </c>
      <c r="C39" s="67">
        <f>C41+C70</f>
        <v>12662649</v>
      </c>
      <c r="D39" s="67">
        <f>D41+D70</f>
        <v>15019348</v>
      </c>
      <c r="E39" s="40"/>
    </row>
    <row r="40" spans="1:5" ht="12.75">
      <c r="A40" s="30"/>
      <c r="B40" s="30" t="s">
        <v>20</v>
      </c>
      <c r="C40" s="30"/>
      <c r="D40" s="41"/>
      <c r="E40" s="42"/>
    </row>
    <row r="41" spans="1:5" ht="12.75">
      <c r="A41" s="30"/>
      <c r="B41" s="29" t="s">
        <v>24</v>
      </c>
      <c r="C41" s="68">
        <f>SUM(C43:C68)</f>
        <v>12350731</v>
      </c>
      <c r="D41" s="53">
        <f>SUM(D43:D68)</f>
        <v>12804173</v>
      </c>
      <c r="E41" s="63">
        <f>D41/C41</f>
        <v>1.0367137783180607</v>
      </c>
    </row>
    <row r="42" spans="1:5" ht="12.75">
      <c r="A42" s="30"/>
      <c r="B42" s="30" t="s">
        <v>22</v>
      </c>
      <c r="C42" s="30"/>
      <c r="D42" s="41"/>
      <c r="E42" s="63"/>
    </row>
    <row r="43" spans="1:5" ht="12.75">
      <c r="A43" s="30">
        <v>3020</v>
      </c>
      <c r="B43" s="30" t="s">
        <v>37</v>
      </c>
      <c r="C43" s="41">
        <v>53228</v>
      </c>
      <c r="D43" s="41">
        <v>54000</v>
      </c>
      <c r="E43" s="63">
        <f aca="true" t="shared" si="0" ref="E43:E68">D43/C43</f>
        <v>1.0145036446982791</v>
      </c>
    </row>
    <row r="44" spans="1:5" ht="12.75">
      <c r="A44" s="30">
        <v>4010</v>
      </c>
      <c r="B44" s="30" t="s">
        <v>38</v>
      </c>
      <c r="C44" s="41">
        <v>2808116</v>
      </c>
      <c r="D44" s="41">
        <v>2892058</v>
      </c>
      <c r="E44" s="63">
        <f t="shared" si="0"/>
        <v>1.0298926397627448</v>
      </c>
    </row>
    <row r="45" spans="1:5" ht="12.75">
      <c r="A45" s="30">
        <v>4040</v>
      </c>
      <c r="B45" s="30" t="s">
        <v>39</v>
      </c>
      <c r="C45" s="41">
        <v>183609</v>
      </c>
      <c r="D45" s="41">
        <v>212744</v>
      </c>
      <c r="E45" s="63">
        <f t="shared" si="0"/>
        <v>1.1586795854233725</v>
      </c>
    </row>
    <row r="46" spans="1:5" ht="12.75">
      <c r="A46" s="30">
        <v>4110</v>
      </c>
      <c r="B46" s="30" t="s">
        <v>40</v>
      </c>
      <c r="C46" s="41">
        <v>457494</v>
      </c>
      <c r="D46" s="41">
        <v>455476</v>
      </c>
      <c r="E46" s="63">
        <f t="shared" si="0"/>
        <v>0.995589013189244</v>
      </c>
    </row>
    <row r="47" spans="1:5" ht="12.75">
      <c r="A47" s="30">
        <v>4120</v>
      </c>
      <c r="B47" s="30" t="s">
        <v>41</v>
      </c>
      <c r="C47" s="41">
        <v>72316</v>
      </c>
      <c r="D47" s="41">
        <v>72745</v>
      </c>
      <c r="E47" s="63">
        <f t="shared" si="0"/>
        <v>1.0059322971403286</v>
      </c>
    </row>
    <row r="48" spans="1:5" ht="25.5">
      <c r="A48" s="30">
        <v>4140</v>
      </c>
      <c r="B48" s="52" t="s">
        <v>42</v>
      </c>
      <c r="C48" s="41">
        <v>14085</v>
      </c>
      <c r="D48" s="41">
        <v>19400</v>
      </c>
      <c r="E48" s="63">
        <f t="shared" si="0"/>
        <v>1.377351792687256</v>
      </c>
    </row>
    <row r="49" spans="1:5" ht="12.75">
      <c r="A49" s="43">
        <v>4170</v>
      </c>
      <c r="B49" s="43" t="s">
        <v>43</v>
      </c>
      <c r="C49" s="41">
        <v>41000</v>
      </c>
      <c r="D49" s="41">
        <v>41000</v>
      </c>
      <c r="E49" s="63">
        <f t="shared" si="0"/>
        <v>1</v>
      </c>
    </row>
    <row r="50" spans="1:5" ht="12.75">
      <c r="A50" s="30">
        <v>4210</v>
      </c>
      <c r="B50" s="30" t="s">
        <v>44</v>
      </c>
      <c r="C50" s="41">
        <v>448541</v>
      </c>
      <c r="D50" s="41">
        <v>422349</v>
      </c>
      <c r="E50" s="63">
        <f t="shared" si="0"/>
        <v>0.9416062299767468</v>
      </c>
    </row>
    <row r="51" spans="1:5" ht="12.75">
      <c r="A51" s="30">
        <v>4260</v>
      </c>
      <c r="B51" s="30" t="s">
        <v>45</v>
      </c>
      <c r="C51" s="41">
        <v>3635678</v>
      </c>
      <c r="D51" s="41">
        <v>3635678</v>
      </c>
      <c r="E51" s="63">
        <f t="shared" si="0"/>
        <v>1</v>
      </c>
    </row>
    <row r="52" spans="1:5" ht="12.75">
      <c r="A52" s="30">
        <v>4270</v>
      </c>
      <c r="B52" s="30" t="s">
        <v>46</v>
      </c>
      <c r="C52" s="41">
        <v>1655143</v>
      </c>
      <c r="D52" s="41">
        <v>1826790</v>
      </c>
      <c r="E52" s="63">
        <f t="shared" si="0"/>
        <v>1.1037052387618471</v>
      </c>
    </row>
    <row r="53" spans="1:5" ht="12.75">
      <c r="A53" s="30">
        <v>4280</v>
      </c>
      <c r="B53" s="30" t="s">
        <v>47</v>
      </c>
      <c r="C53" s="41">
        <v>7715</v>
      </c>
      <c r="D53" s="41">
        <v>9609</v>
      </c>
      <c r="E53" s="63">
        <f t="shared" si="0"/>
        <v>1.24549578742709</v>
      </c>
    </row>
    <row r="54" spans="1:5" ht="12.75">
      <c r="A54" s="30">
        <v>4300</v>
      </c>
      <c r="B54" s="30" t="s">
        <v>48</v>
      </c>
      <c r="C54" s="41">
        <v>2554780</v>
      </c>
      <c r="D54" s="41">
        <v>2837446</v>
      </c>
      <c r="E54" s="63">
        <f t="shared" si="0"/>
        <v>1.1106420122280587</v>
      </c>
    </row>
    <row r="55" spans="1:5" ht="12.75">
      <c r="A55" s="30">
        <v>4350</v>
      </c>
      <c r="B55" s="30" t="s">
        <v>49</v>
      </c>
      <c r="C55" s="41">
        <v>4300</v>
      </c>
      <c r="D55" s="41">
        <v>3500</v>
      </c>
      <c r="E55" s="63">
        <f t="shared" si="0"/>
        <v>0.813953488372093</v>
      </c>
    </row>
    <row r="56" spans="1:5" ht="25.5">
      <c r="A56" s="30">
        <v>4360</v>
      </c>
      <c r="B56" s="52" t="s">
        <v>50</v>
      </c>
      <c r="C56" s="41">
        <v>11200</v>
      </c>
      <c r="D56" s="41">
        <v>15400</v>
      </c>
      <c r="E56" s="63">
        <f t="shared" si="0"/>
        <v>1.375</v>
      </c>
    </row>
    <row r="57" spans="1:5" ht="25.5">
      <c r="A57" s="30">
        <v>4370</v>
      </c>
      <c r="B57" s="52" t="s">
        <v>51</v>
      </c>
      <c r="C57" s="41">
        <v>18000</v>
      </c>
      <c r="D57" s="41">
        <v>17000</v>
      </c>
      <c r="E57" s="63">
        <f t="shared" si="0"/>
        <v>0.9444444444444444</v>
      </c>
    </row>
    <row r="58" spans="1:5" ht="12.75">
      <c r="A58" s="30">
        <v>4390</v>
      </c>
      <c r="B58" s="30" t="s">
        <v>98</v>
      </c>
      <c r="C58" s="41">
        <v>14640</v>
      </c>
      <c r="D58" s="41">
        <v>800</v>
      </c>
      <c r="E58" s="63">
        <f t="shared" si="0"/>
        <v>0.0546448087431694</v>
      </c>
    </row>
    <row r="59" spans="1:5" ht="12.75">
      <c r="A59" s="30">
        <v>4410</v>
      </c>
      <c r="B59" s="30" t="s">
        <v>52</v>
      </c>
      <c r="C59" s="41">
        <v>15714</v>
      </c>
      <c r="D59" s="41">
        <v>14698</v>
      </c>
      <c r="E59" s="63">
        <f t="shared" si="0"/>
        <v>0.9353442789868907</v>
      </c>
    </row>
    <row r="60" spans="1:5" ht="12.75">
      <c r="A60" s="30">
        <v>4430</v>
      </c>
      <c r="B60" s="30" t="s">
        <v>53</v>
      </c>
      <c r="C60" s="41">
        <v>33217</v>
      </c>
      <c r="D60" s="41">
        <v>30377</v>
      </c>
      <c r="E60" s="63">
        <f t="shared" si="0"/>
        <v>0.9145016106210675</v>
      </c>
    </row>
    <row r="61" spans="1:5" ht="12.75">
      <c r="A61" s="30">
        <v>4440</v>
      </c>
      <c r="B61" s="30" t="s">
        <v>54</v>
      </c>
      <c r="C61" s="41">
        <v>83545</v>
      </c>
      <c r="D61" s="41">
        <v>84617</v>
      </c>
      <c r="E61" s="63">
        <f t="shared" si="0"/>
        <v>1.0128314082231133</v>
      </c>
    </row>
    <row r="62" spans="1:5" ht="25.5">
      <c r="A62" s="30">
        <v>4500</v>
      </c>
      <c r="B62" s="52" t="s">
        <v>55</v>
      </c>
      <c r="C62" s="41">
        <v>570</v>
      </c>
      <c r="D62" s="41">
        <v>570</v>
      </c>
      <c r="E62" s="63">
        <f t="shared" si="0"/>
        <v>1</v>
      </c>
    </row>
    <row r="63" spans="1:5" ht="12.75">
      <c r="A63" s="30">
        <v>4510</v>
      </c>
      <c r="B63" s="30" t="s">
        <v>56</v>
      </c>
      <c r="C63" s="41">
        <v>225</v>
      </c>
      <c r="D63" s="41">
        <v>225</v>
      </c>
      <c r="E63" s="63">
        <f t="shared" si="0"/>
        <v>1</v>
      </c>
    </row>
    <row r="64" spans="1:5" ht="12.75">
      <c r="A64" s="30">
        <v>4520</v>
      </c>
      <c r="B64" s="30" t="s">
        <v>57</v>
      </c>
      <c r="C64" s="41">
        <v>9576</v>
      </c>
      <c r="D64" s="41">
        <v>9576</v>
      </c>
      <c r="E64" s="63">
        <f t="shared" si="0"/>
        <v>1</v>
      </c>
    </row>
    <row r="65" spans="1:5" ht="12.75">
      <c r="A65" s="30">
        <v>4610</v>
      </c>
      <c r="B65" s="30" t="s">
        <v>58</v>
      </c>
      <c r="C65" s="41">
        <v>142026</v>
      </c>
      <c r="D65" s="41">
        <v>58102</v>
      </c>
      <c r="E65" s="63">
        <f t="shared" si="0"/>
        <v>0.40909410952924113</v>
      </c>
    </row>
    <row r="66" spans="1:5" ht="25.5">
      <c r="A66" s="30">
        <v>4700</v>
      </c>
      <c r="B66" s="52" t="s">
        <v>97</v>
      </c>
      <c r="C66" s="41">
        <v>42710</v>
      </c>
      <c r="D66" s="41">
        <v>42710</v>
      </c>
      <c r="E66" s="63">
        <f t="shared" si="0"/>
        <v>1</v>
      </c>
    </row>
    <row r="67" spans="1:5" ht="25.5">
      <c r="A67" s="30">
        <v>4740</v>
      </c>
      <c r="B67" s="52" t="s">
        <v>59</v>
      </c>
      <c r="C67" s="41">
        <v>8200</v>
      </c>
      <c r="D67" s="41">
        <v>8200</v>
      </c>
      <c r="E67" s="63">
        <f t="shared" si="0"/>
        <v>1</v>
      </c>
    </row>
    <row r="68" spans="1:5" ht="12.75">
      <c r="A68" s="30">
        <v>4750</v>
      </c>
      <c r="B68" s="30" t="s">
        <v>60</v>
      </c>
      <c r="C68" s="41">
        <v>35103</v>
      </c>
      <c r="D68" s="41">
        <v>39103</v>
      </c>
      <c r="E68" s="63">
        <f t="shared" si="0"/>
        <v>1.1139503746118566</v>
      </c>
    </row>
    <row r="69" spans="1:5" ht="12.75">
      <c r="A69" s="30"/>
      <c r="B69" s="30"/>
      <c r="C69" s="30"/>
      <c r="D69" s="41"/>
      <c r="E69" s="30"/>
    </row>
    <row r="70" spans="1:5" ht="12.75">
      <c r="A70" s="30"/>
      <c r="B70" s="29" t="s">
        <v>25</v>
      </c>
      <c r="C70" s="66">
        <f>C72</f>
        <v>311918</v>
      </c>
      <c r="D70" s="66">
        <f>D72</f>
        <v>2215175</v>
      </c>
      <c r="E70" s="65">
        <f>D70/C70</f>
        <v>7.10178636692977</v>
      </c>
    </row>
    <row r="71" spans="1:5" ht="12.75">
      <c r="A71" s="37"/>
      <c r="B71" s="30" t="s">
        <v>22</v>
      </c>
      <c r="C71" s="30"/>
      <c r="D71" s="30"/>
      <c r="E71" s="65"/>
    </row>
    <row r="72" spans="1:5" ht="12.75">
      <c r="A72" s="30">
        <v>6050</v>
      </c>
      <c r="B72" s="29" t="s">
        <v>61</v>
      </c>
      <c r="C72" s="66">
        <v>311918</v>
      </c>
      <c r="D72" s="66">
        <v>2215175</v>
      </c>
      <c r="E72" s="65">
        <f>D72/C72</f>
        <v>7.10178636692977</v>
      </c>
    </row>
    <row r="73" spans="1:5" ht="15">
      <c r="A73" s="79" t="s">
        <v>26</v>
      </c>
      <c r="B73" s="80"/>
      <c r="C73" s="44"/>
      <c r="D73" s="44"/>
      <c r="E73" s="44"/>
    </row>
    <row r="74" spans="1:5" ht="24">
      <c r="A74" s="45" t="s">
        <v>27</v>
      </c>
      <c r="B74" s="45" t="s">
        <v>28</v>
      </c>
      <c r="C74" s="45" t="s">
        <v>29</v>
      </c>
      <c r="D74" s="45" t="s">
        <v>30</v>
      </c>
      <c r="E74" s="45" t="s">
        <v>31</v>
      </c>
    </row>
    <row r="75" spans="1:5" ht="12.75">
      <c r="A75" s="46">
        <v>1</v>
      </c>
      <c r="B75" s="46">
        <v>2</v>
      </c>
      <c r="C75" s="46">
        <v>3</v>
      </c>
      <c r="D75" s="46">
        <v>4</v>
      </c>
      <c r="E75" s="46">
        <v>5</v>
      </c>
    </row>
    <row r="76" spans="1:5" s="2" customFormat="1" ht="12.75">
      <c r="A76" s="60"/>
      <c r="B76" s="60" t="s">
        <v>82</v>
      </c>
      <c r="C76" s="60"/>
      <c r="D76" s="60"/>
      <c r="E76" s="61">
        <f>SUM(E77:E100)</f>
        <v>2012221</v>
      </c>
    </row>
    <row r="77" spans="1:5" s="1" customFormat="1" ht="12.75">
      <c r="A77" s="72">
        <v>340</v>
      </c>
      <c r="B77" s="74" t="s">
        <v>92</v>
      </c>
      <c r="C77" s="71"/>
      <c r="D77" s="71"/>
      <c r="E77" s="73">
        <v>219204</v>
      </c>
    </row>
    <row r="78" spans="1:5" ht="38.25">
      <c r="A78" s="47">
        <v>340</v>
      </c>
      <c r="B78" s="54" t="s">
        <v>62</v>
      </c>
      <c r="C78" s="47"/>
      <c r="D78" s="47">
        <v>2009</v>
      </c>
      <c r="E78" s="57">
        <v>80000</v>
      </c>
    </row>
    <row r="79" spans="1:5" ht="12.75">
      <c r="A79" s="47">
        <v>340</v>
      </c>
      <c r="B79" s="47" t="s">
        <v>63</v>
      </c>
      <c r="C79" s="47"/>
      <c r="D79" s="47">
        <v>2009</v>
      </c>
      <c r="E79" s="57">
        <v>60000</v>
      </c>
    </row>
    <row r="80" spans="1:5" ht="38.25">
      <c r="A80" s="47">
        <v>340</v>
      </c>
      <c r="B80" s="55" t="s">
        <v>64</v>
      </c>
      <c r="C80" s="47"/>
      <c r="D80" s="47">
        <v>2009</v>
      </c>
      <c r="E80" s="57">
        <v>50000</v>
      </c>
    </row>
    <row r="81" spans="1:5" ht="12.75">
      <c r="A81" s="47">
        <v>340</v>
      </c>
      <c r="B81" s="47" t="s">
        <v>65</v>
      </c>
      <c r="C81" s="47"/>
      <c r="D81" s="47">
        <v>2009</v>
      </c>
      <c r="E81" s="57">
        <v>13000</v>
      </c>
    </row>
    <row r="82" spans="1:5" ht="12.75">
      <c r="A82" s="47">
        <v>340</v>
      </c>
      <c r="B82" s="47" t="s">
        <v>66</v>
      </c>
      <c r="C82" s="47"/>
      <c r="D82" s="47">
        <v>2009</v>
      </c>
      <c r="E82" s="57">
        <v>5000</v>
      </c>
    </row>
    <row r="83" spans="1:5" ht="12.75">
      <c r="A83" s="47">
        <v>340</v>
      </c>
      <c r="B83" s="47" t="s">
        <v>67</v>
      </c>
      <c r="C83" s="47"/>
      <c r="D83" s="47">
        <v>2009</v>
      </c>
      <c r="E83" s="57">
        <v>5000</v>
      </c>
    </row>
    <row r="84" spans="1:5" ht="12.75">
      <c r="A84" s="47">
        <v>340</v>
      </c>
      <c r="B84" s="47" t="s">
        <v>68</v>
      </c>
      <c r="C84" s="47"/>
      <c r="D84" s="47">
        <v>2009</v>
      </c>
      <c r="E84" s="57">
        <v>117000</v>
      </c>
    </row>
    <row r="85" spans="1:5" ht="12.75">
      <c r="A85" s="47">
        <v>340</v>
      </c>
      <c r="B85" s="47" t="s">
        <v>69</v>
      </c>
      <c r="C85" s="47"/>
      <c r="D85" s="47">
        <v>2009</v>
      </c>
      <c r="E85" s="57">
        <v>40000</v>
      </c>
    </row>
    <row r="86" spans="1:5" ht="12.75">
      <c r="A86" s="47">
        <v>340</v>
      </c>
      <c r="B86" s="47" t="s">
        <v>70</v>
      </c>
      <c r="C86" s="47"/>
      <c r="D86" s="47">
        <v>2009</v>
      </c>
      <c r="E86" s="57">
        <v>198000</v>
      </c>
    </row>
    <row r="87" spans="1:5" ht="12.75">
      <c r="A87" s="47">
        <v>340</v>
      </c>
      <c r="B87" s="47" t="s">
        <v>71</v>
      </c>
      <c r="C87" s="47"/>
      <c r="D87" s="47">
        <v>2009</v>
      </c>
      <c r="E87" s="57">
        <v>32800</v>
      </c>
    </row>
    <row r="88" spans="1:5" ht="12.75">
      <c r="A88" s="47">
        <v>340</v>
      </c>
      <c r="B88" s="47" t="s">
        <v>95</v>
      </c>
      <c r="C88" s="47"/>
      <c r="D88" s="47">
        <v>2009</v>
      </c>
      <c r="E88" s="57">
        <v>20000</v>
      </c>
    </row>
    <row r="89" spans="1:5" ht="25.5">
      <c r="A89" s="47">
        <v>340</v>
      </c>
      <c r="B89" s="55" t="s">
        <v>103</v>
      </c>
      <c r="C89" s="47"/>
      <c r="D89" s="47">
        <v>2009</v>
      </c>
      <c r="E89" s="57">
        <v>25000</v>
      </c>
    </row>
    <row r="90" spans="1:5" ht="12.75">
      <c r="A90" s="47">
        <v>340</v>
      </c>
      <c r="B90" s="47" t="s">
        <v>72</v>
      </c>
      <c r="C90" s="47"/>
      <c r="D90" s="47">
        <v>2009</v>
      </c>
      <c r="E90" s="57">
        <v>45000</v>
      </c>
    </row>
    <row r="91" spans="1:5" ht="12.75">
      <c r="A91" s="47">
        <v>340</v>
      </c>
      <c r="B91" s="47" t="s">
        <v>73</v>
      </c>
      <c r="C91" s="47"/>
      <c r="D91" s="47">
        <v>2009</v>
      </c>
      <c r="E91" s="57">
        <v>22000</v>
      </c>
    </row>
    <row r="92" spans="1:5" ht="12.75">
      <c r="A92" s="47">
        <v>340</v>
      </c>
      <c r="B92" s="47" t="s">
        <v>74</v>
      </c>
      <c r="C92" s="47"/>
      <c r="D92" s="47">
        <v>2009</v>
      </c>
      <c r="E92" s="57">
        <v>45000</v>
      </c>
    </row>
    <row r="93" spans="1:5" ht="12.75">
      <c r="A93" s="47">
        <v>340</v>
      </c>
      <c r="B93" s="56" t="s">
        <v>75</v>
      </c>
      <c r="C93" s="56"/>
      <c r="D93" s="56">
        <v>2008</v>
      </c>
      <c r="E93" s="58">
        <v>16000</v>
      </c>
    </row>
    <row r="94" spans="1:5" ht="25.5">
      <c r="A94" s="47">
        <v>340</v>
      </c>
      <c r="B94" s="75" t="s">
        <v>76</v>
      </c>
      <c r="C94" s="56"/>
      <c r="D94" s="56">
        <v>2009</v>
      </c>
      <c r="E94" s="58">
        <v>30000</v>
      </c>
    </row>
    <row r="95" spans="1:5" ht="12.75">
      <c r="A95" s="47">
        <v>340</v>
      </c>
      <c r="B95" s="56" t="s">
        <v>77</v>
      </c>
      <c r="C95" s="56"/>
      <c r="D95" s="56">
        <v>2009</v>
      </c>
      <c r="E95" s="58">
        <v>24000</v>
      </c>
    </row>
    <row r="96" spans="1:5" ht="12.75">
      <c r="A96" s="47">
        <v>340</v>
      </c>
      <c r="B96" s="56" t="s">
        <v>78</v>
      </c>
      <c r="C96" s="56"/>
      <c r="D96" s="56">
        <v>2009</v>
      </c>
      <c r="E96" s="58">
        <v>24000</v>
      </c>
    </row>
    <row r="97" spans="1:5" ht="12.75">
      <c r="A97" s="47">
        <v>340</v>
      </c>
      <c r="B97" s="56" t="s">
        <v>79</v>
      </c>
      <c r="C97" s="56"/>
      <c r="D97" s="56">
        <v>2009</v>
      </c>
      <c r="E97" s="58">
        <v>24000</v>
      </c>
    </row>
    <row r="98" spans="1:5" ht="12.75">
      <c r="A98" s="47">
        <v>340</v>
      </c>
      <c r="B98" s="56" t="s">
        <v>80</v>
      </c>
      <c r="C98" s="56"/>
      <c r="D98" s="56">
        <v>2009</v>
      </c>
      <c r="E98" s="58">
        <v>84718</v>
      </c>
    </row>
    <row r="99" spans="1:5" ht="12.75">
      <c r="A99" s="47">
        <v>340</v>
      </c>
      <c r="B99" s="56" t="s">
        <v>96</v>
      </c>
      <c r="C99" s="56"/>
      <c r="D99" s="56">
        <v>2009</v>
      </c>
      <c r="E99" s="58">
        <v>88562</v>
      </c>
    </row>
    <row r="100" spans="1:5" ht="12.75">
      <c r="A100" s="47">
        <v>340</v>
      </c>
      <c r="B100" s="48" t="s">
        <v>81</v>
      </c>
      <c r="C100" s="48"/>
      <c r="D100" s="48">
        <v>2009</v>
      </c>
      <c r="E100" s="59">
        <v>743937</v>
      </c>
    </row>
    <row r="101" spans="1:5" ht="12.75">
      <c r="A101" s="81" t="s">
        <v>32</v>
      </c>
      <c r="B101" s="82"/>
      <c r="C101" s="83"/>
      <c r="D101" s="83"/>
      <c r="E101" s="84"/>
    </row>
    <row r="102" spans="1:5" ht="12.75">
      <c r="A102" s="30">
        <v>1</v>
      </c>
      <c r="B102" s="30" t="s">
        <v>87</v>
      </c>
      <c r="C102" s="41"/>
      <c r="D102" s="41"/>
      <c r="E102" s="57">
        <v>2015175</v>
      </c>
    </row>
    <row r="103" spans="1:5" ht="12.75">
      <c r="A103" s="30">
        <v>2</v>
      </c>
      <c r="B103" s="30" t="s">
        <v>88</v>
      </c>
      <c r="C103" s="41"/>
      <c r="D103" s="41"/>
      <c r="E103" s="57">
        <v>200000</v>
      </c>
    </row>
    <row r="104" spans="1:5" ht="12.75">
      <c r="A104" s="47"/>
      <c r="B104" s="47"/>
      <c r="C104" s="47"/>
      <c r="D104" s="47"/>
      <c r="E104" s="47"/>
    </row>
    <row r="105" spans="1:5" ht="12.75">
      <c r="A105" s="47"/>
      <c r="B105" s="47"/>
      <c r="C105" s="47"/>
      <c r="D105" s="47"/>
      <c r="E105" s="47"/>
    </row>
    <row r="106" spans="1:5" ht="12.75">
      <c r="A106" s="47"/>
      <c r="B106" s="47"/>
      <c r="C106" s="47"/>
      <c r="D106" s="47"/>
      <c r="E106" s="47"/>
    </row>
    <row r="107" spans="1:5" ht="12.75">
      <c r="A107" s="47"/>
      <c r="B107" s="47"/>
      <c r="C107" s="47"/>
      <c r="D107" s="47"/>
      <c r="E107" s="47"/>
    </row>
    <row r="108" spans="1:5" ht="12.75">
      <c r="A108" s="47"/>
      <c r="B108" s="47"/>
      <c r="C108" s="47"/>
      <c r="D108" s="47"/>
      <c r="E108" s="47"/>
    </row>
    <row r="109" spans="1:5" ht="12.75">
      <c r="A109" s="47"/>
      <c r="B109" s="47"/>
      <c r="C109" s="47"/>
      <c r="D109" s="47"/>
      <c r="E109" s="47"/>
    </row>
    <row r="110" spans="1:5" ht="12.75">
      <c r="A110" s="47"/>
      <c r="B110" s="47"/>
      <c r="C110" s="47"/>
      <c r="D110" s="47"/>
      <c r="E110" s="47"/>
    </row>
    <row r="111" spans="1:5" ht="12.75">
      <c r="A111" s="48"/>
      <c r="B111" s="48"/>
      <c r="C111" s="48"/>
      <c r="D111" s="48"/>
      <c r="E111" s="48"/>
    </row>
    <row r="112" spans="1:5" ht="15">
      <c r="A112" s="49"/>
      <c r="B112" s="49"/>
      <c r="C112" s="50"/>
      <c r="D112" s="51"/>
      <c r="E112" s="51"/>
    </row>
  </sheetData>
  <sheetProtection/>
  <mergeCells count="2">
    <mergeCell ref="A73:B73"/>
    <mergeCell ref="A101:E10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Oślizło</dc:creator>
  <cp:keywords/>
  <dc:description/>
  <cp:lastModifiedBy>Agnieszka Wojtysiak</cp:lastModifiedBy>
  <cp:lastPrinted>2009-07-09T11:50:34Z</cp:lastPrinted>
  <dcterms:created xsi:type="dcterms:W3CDTF">2008-08-05T11:07:25Z</dcterms:created>
  <dcterms:modified xsi:type="dcterms:W3CDTF">2009-07-09T11:50:40Z</dcterms:modified>
  <cp:category/>
  <cp:version/>
  <cp:contentType/>
  <cp:contentStatus/>
</cp:coreProperties>
</file>